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tuanelli.UADFD01\AppData\Local\Microsoft\Windows\INetCache\Content.Outlook\9Q9S8Z4O\"/>
    </mc:Choice>
  </mc:AlternateContent>
  <bookViews>
    <workbookView xWindow="-120" yWindow="-120" windowWidth="29040" windowHeight="1584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<sst xmlns="http://schemas.openxmlformats.org/spreadsheetml/2006/main" count="134" uniqueCount="93">
  <si>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</si>
  <si>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</si>
  <si>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</si>
  <si>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</si>
  <si>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</si>
  <si>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</si>
  <si>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</si>
  <si>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</si>
  <si>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</si>
  <si>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</si>
  <si>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</si>
  <si>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</si>
  <si>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</si>
  <si>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</si>
  <si>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</si>
  <si>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</si>
  <si>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</si>
  <si>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</si>
  <si>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</si>
  <si>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</si>
  <si>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</si>
  <si>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</si>
  <si>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</si>
  <si>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</si>
  <si>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</si>
  <si>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</si>
  <si>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</si>
  <si>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</si>
  <si>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</si>
  <si>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</si>
  <si>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</si>
  <si>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</si>
  <si>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</si>
  <si>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</si>
  <si>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</si>
  <si>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</si>
  <si>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</si>
  <si>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</si>
  <si>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</si>
  <si>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</si>
  <si>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</si>
  <si>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</si>
  <si>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</si>
  <si>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</si>
  <si>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</si>
  <si>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</si>
  <si>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</si>
  <si>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</si>
  <si>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</si>
  <si>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</si>
  <si>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</si>
  <si>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</si>
  <si>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</si>
  <si>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</si>
  <si>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</si>
  <si>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</si>
  <si>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</si>
  <si>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</si>
  <si>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</si>
  <si>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</si>
  <si>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</si>
  <si>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</si>
  <si>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</si>
  <si>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</si>
  <si>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</si>
  <si>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</si>
  <si>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</si>
  <si>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</si>
  <si>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</si>
  <si>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</si>
  <si>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</si>
  <si>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</si>
  <si>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</si>
  <si>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</si>
  <si>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</si>
  <si>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</si>
  <si>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</si>
  <si>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01-10-01</t>
  </si>
  <si>
    <t>SO 01-11-01</t>
  </si>
  <si>
    <t>SO 01-13-01</t>
  </si>
  <si>
    <t xml:space="preserve">Rekonstrukce přejezdová konstrukce a silniční komunikace, zřízení příčného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</si>
  <si>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SO 01-86-01</t>
  </si>
  <si>
    <t>Stavba 2:</t>
  </si>
  <si>
    <t>Rekonstrukce PZS VÚD přejezdu P7704 v km 4,892 trati Milotice nad Opavou - Vrbno pod Pradědem</t>
  </si>
  <si>
    <t>Zabezpečovací zařízení (PZS) P7704 v km 4,892</t>
  </si>
  <si>
    <t>Železniční svršek P7704 v km 4,892</t>
  </si>
  <si>
    <t>Rekonstrukce železničního svršku v místě přejezdu včetne úpravy geometrické polohy koleje ASP.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</si>
  <si>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Železniční spodek P7704 v km 4,892</t>
  </si>
  <si>
    <t>Sanace železničního spodku včetně odvodnění a zrušení propustku.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</si>
  <si>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Železniční přejezd P7704 v km 4,892</t>
  </si>
  <si>
    <t>Přípojka napájení NN P7704 v km 4,892</t>
  </si>
  <si>
    <t>Výstavba nové případně rekonstruce stávající elektrické přípojky.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</si>
  <si>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Nově bude vazba na krycí návěstidla.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</si>
</sst>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1"/>
  <sheetViews>
    <sheetView tabSelected="1" zoomScale="70" zoomScaleNormal="70" zoomScalePageLayoutView="70" workbookViewId="0">
      <selection activeCell="D7" sqref="D7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82</v>
      </c>
      <c r="B1" s="108" t="s">
        <v>83</v>
      </c>
      <c r="C1" s="108"/>
      <c r="D1" s="108"/>
      <c r="E1" s="109"/>
    </row>
    <row r="2" spans="1:5" ht="39" customHeight="1" thickBot="1" x14ac:dyDescent="0.3">
      <c r="A2" s="110" t="s">
        <v>1</v>
      </c>
      <c r="B2" s="111"/>
      <c r="C2" s="111"/>
      <c r="D2" s="1" t="s">
        <v>2</v>
      </c>
      <c r="E2" s="103">
        <f>SUM(E5:E9)</f>
        <v>0</v>
      </c>
    </row>
    <row r="3" spans="1:5" s="5" customFormat="1" ht="21.75" customHeight="1" x14ac:dyDescent="0.2">
      <c r="A3" s="3"/>
      <c r="B3" s="4"/>
      <c r="C3" s="112" t="s">
        <v>3</v>
      </c>
      <c r="D3" s="113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0.25" thickTop="1" thickBot="1" x14ac:dyDescent="0.25">
      <c r="A5" s="12"/>
      <c r="B5" s="11"/>
      <c r="C5" s="13"/>
      <c r="D5" s="14"/>
      <c r="E5" s="106"/>
    </row>
    <row r="6" spans="1:5" s="10" customFormat="1" ht="150" customHeight="1" thickTop="1" thickBot="1" x14ac:dyDescent="0.25">
      <c r="A6" s="12" t="s">
        <v>75</v>
      </c>
      <c r="B6" s="11" t="s">
        <v>84</v>
      </c>
      <c r="C6" s="13" t="s">
        <v>92</v>
      </c>
      <c r="D6" s="14" t="s">
        <v>76</v>
      </c>
      <c r="E6" s="106"/>
    </row>
    <row r="7" spans="1:5" s="10" customFormat="1" ht="150" customHeight="1" thickTop="1" thickBot="1" x14ac:dyDescent="0.25">
      <c r="A7" s="12" t="s">
        <v>77</v>
      </c>
      <c r="B7" s="11" t="s">
        <v>85</v>
      </c>
      <c r="C7" s="13" t="s">
        <v>86</v>
      </c>
      <c r="D7" s="14" t="s">
        <v>76</v>
      </c>
      <c r="E7" s="106"/>
    </row>
    <row r="8" spans="1:5" s="10" customFormat="1" ht="150" customHeight="1" thickTop="1" thickBot="1" x14ac:dyDescent="0.25">
      <c r="A8" s="12" t="s">
        <v>78</v>
      </c>
      <c r="B8" s="11" t="s">
        <v>87</v>
      </c>
      <c r="C8" s="13" t="s">
        <v>88</v>
      </c>
      <c r="D8" s="14" t="s">
        <v>76</v>
      </c>
      <c r="E8" s="106"/>
    </row>
    <row r="9" spans="1:5" s="10" customFormat="1" ht="150" customHeight="1" thickTop="1" thickBot="1" x14ac:dyDescent="0.25">
      <c r="A9" s="15" t="s">
        <v>79</v>
      </c>
      <c r="B9" s="16" t="s">
        <v>89</v>
      </c>
      <c r="C9" s="17" t="s">
        <v>80</v>
      </c>
      <c r="D9" s="18" t="s">
        <v>76</v>
      </c>
      <c r="E9" s="107"/>
    </row>
    <row r="10" spans="1:5" ht="61.5" thickTop="1" thickBot="1" x14ac:dyDescent="0.3">
      <c r="A10" s="15" t="s">
        <v>81</v>
      </c>
      <c r="B10" s="16" t="s">
        <v>90</v>
      </c>
      <c r="C10" s="17" t="s">
        <v>91</v>
      </c>
      <c r="D10" s="18" t="s">
        <v>76</v>
      </c>
      <c r="E10" s="107"/>
    </row>
    <row r="11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14" t="s">
        <v>74</v>
      </c>
      <c r="C1" s="115"/>
      <c r="D1" s="115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16" t="s">
        <v>10</v>
      </c>
      <c r="C2" s="117"/>
      <c r="D2" s="22"/>
      <c r="E2" s="23"/>
      <c r="F2" s="80" t="str">
        <f>'Požadavky na výkon a fukci'!B1</f>
        <v>Rekonstrukce PZS VÚD přejezdu P7704 v km 4,892 trati Milotice nad Opavou - Vrbno pod Pradědem</v>
      </c>
      <c r="G2" s="23"/>
      <c r="H2" s="81"/>
      <c r="I2" s="118" t="s">
        <v>11</v>
      </c>
      <c r="J2" s="119"/>
      <c r="K2" s="120">
        <f>SUM(L26+L36)</f>
        <v>1</v>
      </c>
      <c r="L2" s="121"/>
    </row>
    <row r="3" spans="1:15" s="73" customFormat="1" ht="42.75" customHeight="1" thickTop="1" thickBot="1" x14ac:dyDescent="0.25">
      <c r="B3" s="82" t="s">
        <v>12</v>
      </c>
      <c r="C3" s="83"/>
      <c r="D3" s="122" t="s">
        <v>9</v>
      </c>
      <c r="E3" s="122"/>
      <c r="F3" s="84" t="s">
        <v>13</v>
      </c>
      <c r="G3" s="85"/>
      <c r="H3" s="86"/>
      <c r="I3" s="87"/>
      <c r="J3" s="88"/>
      <c r="K3" s="123"/>
      <c r="L3" s="124"/>
    </row>
    <row r="4" spans="1:15" s="73" customFormat="1" ht="18" customHeight="1" thickTop="1" x14ac:dyDescent="0.2">
      <c r="B4" s="125" t="s">
        <v>14</v>
      </c>
      <c r="C4" s="126"/>
      <c r="D4" s="127"/>
      <c r="E4" s="89"/>
      <c r="F4" s="90" t="s">
        <v>15</v>
      </c>
      <c r="G4" s="91"/>
      <c r="H4" s="92"/>
      <c r="I4" s="128" t="s">
        <v>16</v>
      </c>
      <c r="J4" s="129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30"/>
      <c r="G5" s="130"/>
      <c r="H5" s="131"/>
      <c r="I5" s="132" t="s">
        <v>19</v>
      </c>
      <c r="J5" s="127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33"/>
      <c r="G6" s="133"/>
      <c r="H6" s="134"/>
      <c r="I6" s="132" t="s">
        <v>22</v>
      </c>
      <c r="J6" s="127"/>
      <c r="K6" s="25"/>
      <c r="L6" s="97"/>
      <c r="O6" s="98"/>
    </row>
    <row r="7" spans="1:15" s="73" customFormat="1" ht="18" customHeight="1" x14ac:dyDescent="0.2">
      <c r="B7" s="135" t="s">
        <v>23</v>
      </c>
      <c r="C7" s="136"/>
      <c r="D7" s="136"/>
      <c r="E7" s="26"/>
      <c r="F7" s="137" t="s">
        <v>24</v>
      </c>
      <c r="G7" s="138"/>
      <c r="H7" s="139"/>
      <c r="I7" s="140" t="s">
        <v>25</v>
      </c>
      <c r="J7" s="126"/>
      <c r="K7" s="27">
        <v>2020</v>
      </c>
      <c r="L7" s="99"/>
      <c r="O7" s="100"/>
    </row>
    <row r="8" spans="1:15" s="73" customFormat="1" ht="19.5" customHeight="1" thickBot="1" x14ac:dyDescent="0.25">
      <c r="B8" s="141" t="s">
        <v>26</v>
      </c>
      <c r="C8" s="142"/>
      <c r="D8" s="142"/>
      <c r="E8" s="28"/>
      <c r="F8" s="101" t="s">
        <v>73</v>
      </c>
      <c r="G8" s="143"/>
      <c r="H8" s="144"/>
      <c r="I8" s="145" t="s">
        <v>27</v>
      </c>
      <c r="J8" s="136"/>
      <c r="K8" s="29">
        <v>44166</v>
      </c>
      <c r="L8" s="102"/>
    </row>
    <row r="9" spans="1:15" s="21" customFormat="1" ht="9.75" customHeight="1" x14ac:dyDescent="0.2">
      <c r="B9" s="148" t="s">
        <v>0</v>
      </c>
      <c r="C9" s="149"/>
      <c r="D9" s="149"/>
      <c r="E9" s="149"/>
      <c r="F9" s="149"/>
      <c r="G9" s="149"/>
      <c r="H9" s="149"/>
      <c r="I9" s="149"/>
      <c r="J9" s="149"/>
      <c r="K9" s="30" t="s">
        <v>19</v>
      </c>
      <c r="L9" s="31">
        <v>0</v>
      </c>
    </row>
    <row r="10" spans="1:15" s="21" customFormat="1" ht="15" customHeight="1" x14ac:dyDescent="0.2">
      <c r="B10" s="150" t="s">
        <v>28</v>
      </c>
      <c r="C10" s="152" t="s">
        <v>29</v>
      </c>
      <c r="D10" s="152" t="s">
        <v>30</v>
      </c>
      <c r="E10" s="152" t="s">
        <v>31</v>
      </c>
      <c r="F10" s="154" t="s">
        <v>32</v>
      </c>
      <c r="G10" s="154" t="s">
        <v>33</v>
      </c>
      <c r="H10" s="154" t="s">
        <v>34</v>
      </c>
      <c r="I10" s="152" t="s">
        <v>35</v>
      </c>
      <c r="J10" s="152" t="s">
        <v>36</v>
      </c>
      <c r="K10" s="146" t="s">
        <v>37</v>
      </c>
      <c r="L10" s="147"/>
    </row>
    <row r="11" spans="1:15" s="21" customFormat="1" ht="15" customHeight="1" x14ac:dyDescent="0.2">
      <c r="B11" s="150"/>
      <c r="C11" s="152"/>
      <c r="D11" s="152"/>
      <c r="E11" s="152"/>
      <c r="F11" s="154"/>
      <c r="G11" s="154"/>
      <c r="H11" s="154"/>
      <c r="I11" s="152"/>
      <c r="J11" s="152"/>
      <c r="K11" s="146"/>
      <c r="L11" s="147"/>
    </row>
    <row r="12" spans="1:15" s="21" customFormat="1" ht="12.75" customHeight="1" thickBot="1" x14ac:dyDescent="0.25">
      <c r="B12" s="151"/>
      <c r="C12" s="153"/>
      <c r="D12" s="153"/>
      <c r="E12" s="153"/>
      <c r="F12" s="155"/>
      <c r="G12" s="155"/>
      <c r="H12" s="155"/>
      <c r="I12" s="153"/>
      <c r="J12" s="153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>
        <v>1</v>
      </c>
      <c r="L14" s="50">
        <f>ROUND((ROUND(H14,3))*(ROUND(K14,2)),2)</f>
        <v>1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1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dcterms:created xsi:type="dcterms:W3CDTF">2020-12-08T08:47:11Z</dcterms:created>
  <dcterms:modified xsi:type="dcterms:W3CDTF">2021-02-07T19:26:22Z</dcterms:modified>
</cp:coreProperties>
</file>